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Dokumenty\Zakázky 2021\Nábytek Centrum POKORUM\"/>
    </mc:Choice>
  </mc:AlternateContent>
  <xr:revisionPtr revIDLastSave="0" documentId="13_ncr:1_{C814E483-7B07-4494-8DF6-B3D22BCA3AEB}" xr6:coauthVersionLast="47" xr6:coauthVersionMax="47" xr10:uidLastSave="{00000000-0000-0000-0000-000000000000}"/>
  <workbookProtection workbookAlgorithmName="SHA-512" workbookHashValue="HmxWlTUOwuzyBziA+OppZxHTcrmnZOFKzCu10DZVKMOPJ49IpQpqQ4R5A000y7jzsympWhm6PjF/CMfq4g1hqw==" workbookSaltValue="KE1c27dWbQ9VGV2BWXOwfw==" workbookSpinCount="100000" lockStructure="1"/>
  <bookViews>
    <workbookView xWindow="-120" yWindow="-120" windowWidth="29040" windowHeight="15840" xr2:uid="{0C5FBDD8-55C4-453C-8035-8AB358815C19}"/>
  </bookViews>
  <sheets>
    <sheet name="Krycí list" sheetId="5" r:id="rId1"/>
    <sheet name="1. PP" sheetId="1" r:id="rId2"/>
    <sheet name="1. NP" sheetId="2" r:id="rId3"/>
    <sheet name="2. NP" sheetId="3" r:id="rId4"/>
    <sheet name="3. NP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D7" i="5"/>
  <c r="D6" i="5"/>
  <c r="D5" i="5"/>
  <c r="F3" i="4"/>
  <c r="F4" i="4"/>
  <c r="F2" i="4"/>
  <c r="F3" i="2"/>
  <c r="F4" i="2"/>
  <c r="F2" i="2"/>
  <c r="E3" i="4"/>
  <c r="E4" i="4"/>
  <c r="E2" i="4"/>
  <c r="E3" i="3"/>
  <c r="F3" i="3" s="1"/>
  <c r="E4" i="3"/>
  <c r="F4" i="3" s="1"/>
  <c r="E5" i="3"/>
  <c r="F5" i="3" s="1"/>
  <c r="E2" i="3"/>
  <c r="F2" i="3" s="1"/>
  <c r="E3" i="2"/>
  <c r="E4" i="2"/>
  <c r="E2" i="2"/>
  <c r="E3" i="1"/>
  <c r="F3" i="1" s="1"/>
  <c r="E2" i="1"/>
  <c r="F2" i="1" s="1"/>
  <c r="D4" i="5" l="1"/>
  <c r="C4" i="5" s="1"/>
  <c r="C9" i="5" s="1"/>
  <c r="D9" i="5"/>
</calcChain>
</file>

<file path=xl/sharedStrings.xml><?xml version="1.0" encoding="utf-8"?>
<sst xmlns="http://schemas.openxmlformats.org/spreadsheetml/2006/main" count="62" uniqueCount="40">
  <si>
    <t>Typ zboží</t>
  </si>
  <si>
    <t>Počet kusů</t>
  </si>
  <si>
    <t>Popis</t>
  </si>
  <si>
    <t>Cena bez DPH</t>
  </si>
  <si>
    <t>Kartotéka</t>
  </si>
  <si>
    <t>Regál</t>
  </si>
  <si>
    <t>Policový regál celokovový, v. 180 š. 60 h. 40 cm, nosnost police min. 90 kg, 5 polic, výškově nastavitelné police</t>
  </si>
  <si>
    <t>Židle stohovatelné</t>
  </si>
  <si>
    <t>Stůl jídelní velký</t>
  </si>
  <si>
    <t>Kancelářská židle</t>
  </si>
  <si>
    <t>Dekor bříza, kovové nohy, délka 160 cm x výška 73,5 cm x hloubka 80 cm</t>
  </si>
  <si>
    <t>Látková - záda ze síťoviny se zesílenou výstuží v bederní oblasti, s područkami, plynovým pístem, nosnost min. 110 kg</t>
  </si>
  <si>
    <t>Pohovka rozkládací</t>
  </si>
  <si>
    <t>Křesla</t>
  </si>
  <si>
    <t>Jídelní stůl</t>
  </si>
  <si>
    <t>Jednací stůl</t>
  </si>
  <si>
    <t>Uzamykatelné skříňky</t>
  </si>
  <si>
    <t>Psací stůl</t>
  </si>
  <si>
    <t>Dekor bříza, kovové nohy, délka 80 cm x hloubka 80 cm x výška 73-75  cm</t>
  </si>
  <si>
    <t>Dekor javor, šířka 120 cm x hloubka 80 cm x výška 76 cm</t>
  </si>
  <si>
    <t>Látkové v šedé barvě, šířka 65-75 cm x výška 80-90 cm x hloubka 65-75 cm</t>
  </si>
  <si>
    <t>Polstrovaná, šedá barva, výška sedáku min. 44 cm, šířka 45 cm, hloubka 40 cm, nosnost 120 kg</t>
  </si>
  <si>
    <t>Polstrovaná, šedá barva, sedák min. výška 44 cm x šířka 45 cm x hloubka 40 cm, nosnost 120 kg</t>
  </si>
  <si>
    <t>kovová, v šedé barvě, 4 zásuvky na A4, nosnost zásuvky min. 30 kg, zamykání na klíč</t>
  </si>
  <si>
    <t>Dekor bříza, výška 110-120 cm x šířka 80 cm x hloubka 35-40 cm, nosnost police min. 30 kg</t>
  </si>
  <si>
    <t>Černý/grafitový, kovové nohy, šířka 120 cm x délka 200 cm x výška 73-75 cm</t>
  </si>
  <si>
    <t xml:space="preserve">Látková v šedé barvě, rozkládací s úložným prostorem;  šířka 170-180 cm x hloubka 70-85 cm;  plocha lůžka alespoň 110 cm x 170-180 cm  </t>
  </si>
  <si>
    <t>1. NP</t>
  </si>
  <si>
    <t>2. NP</t>
  </si>
  <si>
    <t>3. NP</t>
  </si>
  <si>
    <t>1. PP</t>
  </si>
  <si>
    <t xml:space="preserve">Cena s DPH </t>
  </si>
  <si>
    <t>Celkem</t>
  </si>
  <si>
    <t>Podlaží</t>
  </si>
  <si>
    <t>Dodávka nábytku pro Centrum POKORUM - Část 2 - Nábytek do místností</t>
  </si>
  <si>
    <t>Dodávané zboží</t>
  </si>
  <si>
    <t>Dodávka</t>
  </si>
  <si>
    <t>Cena bez DPH za kus</t>
  </si>
  <si>
    <t>Cena s DPH za kus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</si>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</sst>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2" xfId="0" applyFont="1" applyBorder="1"/>
    <xf numFmtId="0" fontId="1" fillId="0" borderId="5" xfId="0" applyFont="1" applyBorder="1"/>
    <xf numFmtId="0" fontId="0" fillId="0" borderId="3" xfId="0" applyBorder="1"/>
    <xf numFmtId="0" fontId="0" fillId="0" borderId="1" xfId="0" applyBorder="1"/>
    <xf numFmtId="0" fontId="1" fillId="2" borderId="0" xfId="0" applyFont="1" applyFill="1"/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9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1" xfId="0" applyFont="1" applyBorder="1"/>
    <xf numFmtId="0" fontId="1" fillId="0" borderId="14" xfId="0" applyFont="1" applyBorder="1"/>
    <xf numFmtId="0" fontId="1" fillId="0" borderId="12" xfId="0" applyFont="1" applyBorder="1"/>
    <xf numFmtId="0" fontId="1" fillId="0" borderId="13" xfId="0" applyFont="1" applyFill="1" applyBorder="1"/>
    <xf numFmtId="0" fontId="0" fillId="0" borderId="11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1" fillId="0" borderId="12" xfId="0" applyFont="1" applyBorder="1" applyAlignment="1">
      <alignment wrapText="1"/>
    </xf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40131-4349-40CC-B596-FE205BF0D92C}">
  <sheetPr codeName="List1"/>
  <dimension ref="A1:F9"/>
  <sheetViews>
    <sheetView tabSelected="1" workbookViewId="0">
      <selection activeCell="Q20" sqref="Q20"/>
    </sheetView>
  </sheetViews>
  <sheetFormatPr defaultRowHeight="15" x14ac:dyDescent="0.25"/>
  <cols>
    <col min="3" max="3" width="16" customWidth="1"/>
    <col min="4" max="4" width="13.5703125" customWidth="1"/>
  </cols>
  <sheetData>
    <row r="1" spans="1:6" x14ac:dyDescent="0.25">
      <c r="A1" s="5" t="s">
        <v>34</v>
      </c>
      <c r="B1" s="5"/>
      <c r="C1" s="5"/>
      <c r="D1" s="5"/>
      <c r="E1" s="5"/>
      <c r="F1" s="5"/>
    </row>
    <row r="2" spans="1:6" ht="15.75" thickBot="1" x14ac:dyDescent="0.3"/>
    <row r="3" spans="1:6" x14ac:dyDescent="0.25">
      <c r="B3" s="2" t="s">
        <v>33</v>
      </c>
      <c r="C3" s="1" t="s">
        <v>3</v>
      </c>
      <c r="D3" s="2" t="s">
        <v>31</v>
      </c>
    </row>
    <row r="4" spans="1:6" x14ac:dyDescent="0.25">
      <c r="B4" s="15" t="s">
        <v>30</v>
      </c>
      <c r="C4" s="16">
        <f>(D4/121)*100</f>
        <v>0</v>
      </c>
      <c r="D4" s="15">
        <f>'1. PP'!F2+'1. PP'!F3</f>
        <v>0</v>
      </c>
    </row>
    <row r="5" spans="1:6" x14ac:dyDescent="0.25">
      <c r="B5" s="15" t="s">
        <v>27</v>
      </c>
      <c r="C5" s="16">
        <f t="shared" ref="C5:C7" si="0">(D5/121)*100</f>
        <v>0</v>
      </c>
      <c r="D5" s="15">
        <f>'1. NP'!F2+'1. NP'!F3+'1. NP'!F4</f>
        <v>0</v>
      </c>
    </row>
    <row r="6" spans="1:6" x14ac:dyDescent="0.25">
      <c r="B6" s="15" t="s">
        <v>28</v>
      </c>
      <c r="C6" s="16">
        <f t="shared" si="0"/>
        <v>0</v>
      </c>
      <c r="D6" s="15">
        <f>'2. NP'!F2+'2. NP'!F3+'2. NP'!F4+'2. NP'!F5</f>
        <v>0</v>
      </c>
    </row>
    <row r="7" spans="1:6" ht="15.75" thickBot="1" x14ac:dyDescent="0.3">
      <c r="B7" s="17" t="s">
        <v>29</v>
      </c>
      <c r="C7" s="16">
        <f t="shared" si="0"/>
        <v>0</v>
      </c>
      <c r="D7" s="17">
        <f>'3. NP'!F2+'3. NP'!F3+'3. NP'!F4</f>
        <v>0</v>
      </c>
    </row>
    <row r="8" spans="1:6" ht="15.75" thickBot="1" x14ac:dyDescent="0.3">
      <c r="B8" s="4" t="s">
        <v>36</v>
      </c>
      <c r="C8" s="18"/>
      <c r="D8" s="4"/>
    </row>
    <row r="9" spans="1:6" ht="15.75" thickBot="1" x14ac:dyDescent="0.3">
      <c r="A9" s="3" t="s">
        <v>32</v>
      </c>
      <c r="B9" s="4"/>
      <c r="C9" s="18">
        <f>SUM(C4:C8)</f>
        <v>0</v>
      </c>
      <c r="D9" s="4">
        <f>SUM(D4:D8)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8B1C-6581-4D6A-BDDF-8082D709CB5B}">
  <sheetPr codeName="List2"/>
  <dimension ref="A1:G3"/>
  <sheetViews>
    <sheetView workbookViewId="0">
      <selection activeCell="D2" sqref="D2:D3"/>
    </sheetView>
  </sheetViews>
  <sheetFormatPr defaultRowHeight="15" x14ac:dyDescent="0.25"/>
  <cols>
    <col min="1" max="1" width="14.28515625" customWidth="1"/>
    <col min="2" max="2" width="12.85546875" customWidth="1"/>
    <col min="3" max="3" width="25.7109375" customWidth="1"/>
    <col min="4" max="4" width="14" customWidth="1"/>
    <col min="5" max="6" width="12.140625" customWidth="1"/>
    <col min="7" max="7" width="16.140625" customWidth="1"/>
  </cols>
  <sheetData>
    <row r="1" spans="1:7" ht="45.75" thickBot="1" x14ac:dyDescent="0.3">
      <c r="A1" s="40" t="s">
        <v>0</v>
      </c>
      <c r="B1" s="39" t="s">
        <v>1</v>
      </c>
      <c r="C1" s="34" t="s">
        <v>2</v>
      </c>
      <c r="D1" s="35" t="s">
        <v>37</v>
      </c>
      <c r="E1" s="36" t="s">
        <v>38</v>
      </c>
      <c r="F1" s="37" t="s">
        <v>39</v>
      </c>
      <c r="G1" s="38" t="s">
        <v>35</v>
      </c>
    </row>
    <row r="2" spans="1:7" ht="75" x14ac:dyDescent="0.25">
      <c r="A2" s="12" t="s">
        <v>5</v>
      </c>
      <c r="B2" s="13">
        <v>2</v>
      </c>
      <c r="C2" s="14" t="s">
        <v>6</v>
      </c>
      <c r="D2" s="23"/>
      <c r="E2" s="23">
        <f>D2*1.21</f>
        <v>0</v>
      </c>
      <c r="F2" s="31">
        <f>E2*B2</f>
        <v>0</v>
      </c>
      <c r="G2" s="27"/>
    </row>
    <row r="3" spans="1:7" ht="60.75" thickBot="1" x14ac:dyDescent="0.3">
      <c r="A3" s="9" t="s">
        <v>4</v>
      </c>
      <c r="B3" s="10">
        <v>2</v>
      </c>
      <c r="C3" s="11" t="s">
        <v>23</v>
      </c>
      <c r="D3" s="25"/>
      <c r="E3" s="26">
        <f>D3*1.21</f>
        <v>0</v>
      </c>
      <c r="F3" s="32">
        <f>E3*B3</f>
        <v>0</v>
      </c>
      <c r="G3" s="30"/>
    </row>
  </sheetData>
  <sheetProtection algorithmName="SHA-512" hashValue="Ar49QBdTVReqJ2qOBd85OAojBtGPC+Whp5bmfOrI2HvtpF1d2B5mboVH0rjy4nKLZHJMhTSCg/MF26s38Gi16w==" saltValue="c9bSoGATU+zH88KXzsje2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8184C-237F-44F5-9168-D87F33945BAB}">
  <sheetPr codeName="List3"/>
  <dimension ref="A1:G4"/>
  <sheetViews>
    <sheetView workbookViewId="0">
      <selection activeCell="D2" sqref="D2:G4"/>
    </sheetView>
  </sheetViews>
  <sheetFormatPr defaultRowHeight="15" x14ac:dyDescent="0.25"/>
  <cols>
    <col min="1" max="1" width="18.28515625" customWidth="1"/>
    <col min="2" max="2" width="12" customWidth="1"/>
    <col min="3" max="3" width="28.42578125" customWidth="1"/>
    <col min="4" max="4" width="13.42578125" customWidth="1"/>
    <col min="5" max="5" width="12.85546875" customWidth="1"/>
    <col min="6" max="6" width="14.7109375" customWidth="1"/>
    <col min="7" max="7" width="15.5703125" customWidth="1"/>
  </cols>
  <sheetData>
    <row r="1" spans="1:7" ht="30.75" thickBot="1" x14ac:dyDescent="0.3">
      <c r="A1" s="19" t="s">
        <v>0</v>
      </c>
      <c r="B1" s="20" t="s">
        <v>1</v>
      </c>
      <c r="C1" s="21" t="s">
        <v>2</v>
      </c>
      <c r="D1" s="35" t="s">
        <v>37</v>
      </c>
      <c r="E1" s="36" t="s">
        <v>38</v>
      </c>
      <c r="F1" s="36" t="s">
        <v>39</v>
      </c>
      <c r="G1" s="38" t="s">
        <v>35</v>
      </c>
    </row>
    <row r="2" spans="1:7" ht="60" x14ac:dyDescent="0.25">
      <c r="A2" s="12" t="s">
        <v>7</v>
      </c>
      <c r="B2" s="13">
        <v>8</v>
      </c>
      <c r="C2" s="14" t="s">
        <v>21</v>
      </c>
      <c r="D2" s="23"/>
      <c r="E2" s="23">
        <f>D2*1.21</f>
        <v>0</v>
      </c>
      <c r="F2" s="23">
        <f>E2*B2</f>
        <v>0</v>
      </c>
      <c r="G2" s="27"/>
    </row>
    <row r="3" spans="1:7" ht="45" x14ac:dyDescent="0.25">
      <c r="A3" s="6" t="s">
        <v>8</v>
      </c>
      <c r="B3" s="7">
        <v>5</v>
      </c>
      <c r="C3" s="8" t="s">
        <v>10</v>
      </c>
      <c r="D3" s="24"/>
      <c r="E3" s="23">
        <f t="shared" ref="E3:E4" si="0">D3*1.21</f>
        <v>0</v>
      </c>
      <c r="F3" s="23">
        <f t="shared" ref="F3:F4" si="1">E3*B3</f>
        <v>0</v>
      </c>
      <c r="G3" s="28"/>
    </row>
    <row r="4" spans="1:7" ht="75.75" thickBot="1" x14ac:dyDescent="0.3">
      <c r="A4" s="9" t="s">
        <v>9</v>
      </c>
      <c r="B4" s="10">
        <v>1</v>
      </c>
      <c r="C4" s="11" t="s">
        <v>11</v>
      </c>
      <c r="D4" s="25"/>
      <c r="E4" s="26">
        <f t="shared" si="0"/>
        <v>0</v>
      </c>
      <c r="F4" s="26">
        <f t="shared" si="1"/>
        <v>0</v>
      </c>
      <c r="G4" s="29"/>
    </row>
  </sheetData>
  <sheetProtection algorithmName="SHA-512" hashValue="j26nDXHkqDXcfeovzqVU1j4Em2ohzymwd5eRZ1+hUAEQ50YnUPrMwEd32hgFg3Rlky8e5DwdMIut3cacsk6W3w==" saltValue="54VDygMW5qZTspt0SyB1s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B4D1-A7C9-4CC9-9CE4-60C41B5D591F}">
  <sheetPr codeName="List4"/>
  <dimension ref="A1:G5"/>
  <sheetViews>
    <sheetView workbookViewId="0">
      <selection activeCell="D2" sqref="D2:G5"/>
    </sheetView>
  </sheetViews>
  <sheetFormatPr defaultRowHeight="15" x14ac:dyDescent="0.25"/>
  <cols>
    <col min="1" max="1" width="18.28515625" customWidth="1"/>
    <col min="2" max="2" width="11.7109375" customWidth="1"/>
    <col min="3" max="3" width="24.5703125" customWidth="1"/>
    <col min="4" max="4" width="15.42578125" customWidth="1"/>
    <col min="5" max="6" width="16.140625" customWidth="1"/>
    <col min="7" max="7" width="15.140625" customWidth="1"/>
  </cols>
  <sheetData>
    <row r="1" spans="1:7" ht="30.75" thickBot="1" x14ac:dyDescent="0.3">
      <c r="A1" s="19" t="s">
        <v>0</v>
      </c>
      <c r="B1" s="20" t="s">
        <v>1</v>
      </c>
      <c r="C1" s="21" t="s">
        <v>2</v>
      </c>
      <c r="D1" s="33" t="s">
        <v>37</v>
      </c>
      <c r="E1" s="33" t="s">
        <v>38</v>
      </c>
      <c r="F1" s="36" t="s">
        <v>39</v>
      </c>
      <c r="G1" s="22" t="s">
        <v>35</v>
      </c>
    </row>
    <row r="2" spans="1:7" ht="90" x14ac:dyDescent="0.25">
      <c r="A2" s="12" t="s">
        <v>12</v>
      </c>
      <c r="B2" s="13">
        <v>1</v>
      </c>
      <c r="C2" s="14" t="s">
        <v>26</v>
      </c>
      <c r="D2" s="23"/>
      <c r="E2" s="23">
        <f>D2*1.21</f>
        <v>0</v>
      </c>
      <c r="F2" s="31">
        <f>E2*B2</f>
        <v>0</v>
      </c>
      <c r="G2" s="27"/>
    </row>
    <row r="3" spans="1:7" ht="45" x14ac:dyDescent="0.25">
      <c r="A3" s="6" t="s">
        <v>13</v>
      </c>
      <c r="B3" s="7">
        <v>2</v>
      </c>
      <c r="C3" s="8" t="s">
        <v>20</v>
      </c>
      <c r="D3" s="24"/>
      <c r="E3" s="23">
        <f t="shared" ref="E3:E5" si="0">D3*1.21</f>
        <v>0</v>
      </c>
      <c r="F3" s="31">
        <f t="shared" ref="F3:F5" si="1">E3*B3</f>
        <v>0</v>
      </c>
      <c r="G3" s="28"/>
    </row>
    <row r="4" spans="1:7" ht="60" x14ac:dyDescent="0.25">
      <c r="A4" s="6" t="s">
        <v>7</v>
      </c>
      <c r="B4" s="7">
        <v>8</v>
      </c>
      <c r="C4" s="8" t="s">
        <v>22</v>
      </c>
      <c r="D4" s="24"/>
      <c r="E4" s="23">
        <f t="shared" si="0"/>
        <v>0</v>
      </c>
      <c r="F4" s="31">
        <f t="shared" si="1"/>
        <v>0</v>
      </c>
      <c r="G4" s="28"/>
    </row>
    <row r="5" spans="1:7" ht="45.75" thickBot="1" x14ac:dyDescent="0.3">
      <c r="A5" s="9" t="s">
        <v>14</v>
      </c>
      <c r="B5" s="10">
        <v>6</v>
      </c>
      <c r="C5" s="11" t="s">
        <v>18</v>
      </c>
      <c r="D5" s="25"/>
      <c r="E5" s="26">
        <f t="shared" si="0"/>
        <v>0</v>
      </c>
      <c r="F5" s="32">
        <f t="shared" si="1"/>
        <v>0</v>
      </c>
      <c r="G5" s="29"/>
    </row>
  </sheetData>
  <sheetProtection algorithmName="SHA-512" hashValue="s8g1rNyHL46cchzjTvwRCq0XRLK2AWVvz/NKnOCE0izlkF5Lc6OHr/dGkl1DdASbiL5thMi7/euIYx0uAwRtfA==" saltValue="aDYlO04do1i+/pQqn1djv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C34A-D596-43B1-B8D4-67616921E8B5}">
  <sheetPr codeName="List5"/>
  <dimension ref="A1:G4"/>
  <sheetViews>
    <sheetView workbookViewId="0">
      <selection activeCell="D2" sqref="D2:G4"/>
    </sheetView>
  </sheetViews>
  <sheetFormatPr defaultRowHeight="15" x14ac:dyDescent="0.25"/>
  <cols>
    <col min="1" max="1" width="20" customWidth="1"/>
    <col min="2" max="2" width="11.140625" customWidth="1"/>
    <col min="3" max="3" width="20.5703125" customWidth="1"/>
    <col min="4" max="4" width="15" customWidth="1"/>
    <col min="5" max="5" width="12.7109375" customWidth="1"/>
    <col min="6" max="6" width="14.7109375" customWidth="1"/>
    <col min="7" max="7" width="15.5703125" customWidth="1"/>
  </cols>
  <sheetData>
    <row r="1" spans="1:7" ht="30.75" thickBot="1" x14ac:dyDescent="0.3">
      <c r="A1" s="19" t="s">
        <v>0</v>
      </c>
      <c r="B1" s="20" t="s">
        <v>1</v>
      </c>
      <c r="C1" s="21" t="s">
        <v>2</v>
      </c>
      <c r="D1" s="33" t="s">
        <v>37</v>
      </c>
      <c r="E1" s="33" t="s">
        <v>38</v>
      </c>
      <c r="F1" s="36" t="s">
        <v>39</v>
      </c>
      <c r="G1" s="22" t="s">
        <v>35</v>
      </c>
    </row>
    <row r="2" spans="1:7" ht="60" x14ac:dyDescent="0.25">
      <c r="A2" s="12" t="s">
        <v>15</v>
      </c>
      <c r="B2" s="13">
        <v>2</v>
      </c>
      <c r="C2" s="14" t="s">
        <v>25</v>
      </c>
      <c r="D2" s="23"/>
      <c r="E2" s="23">
        <f>D2*1.21</f>
        <v>0</v>
      </c>
      <c r="F2" s="23">
        <f>E2*B2</f>
        <v>0</v>
      </c>
      <c r="G2" s="27"/>
    </row>
    <row r="3" spans="1:7" ht="75" x14ac:dyDescent="0.25">
      <c r="A3" s="6" t="s">
        <v>16</v>
      </c>
      <c r="B3" s="7">
        <v>3</v>
      </c>
      <c r="C3" s="8" t="s">
        <v>24</v>
      </c>
      <c r="D3" s="24"/>
      <c r="E3" s="23">
        <f t="shared" ref="E3:E4" si="0">D3*1.21</f>
        <v>0</v>
      </c>
      <c r="F3" s="23">
        <f t="shared" ref="F3:F4" si="1">E3*B3</f>
        <v>0</v>
      </c>
      <c r="G3" s="28"/>
    </row>
    <row r="4" spans="1:7" ht="45.75" thickBot="1" x14ac:dyDescent="0.3">
      <c r="A4" s="9" t="s">
        <v>17</v>
      </c>
      <c r="B4" s="10">
        <v>3</v>
      </c>
      <c r="C4" s="11" t="s">
        <v>19</v>
      </c>
      <c r="D4" s="25"/>
      <c r="E4" s="26">
        <f t="shared" si="0"/>
        <v>0</v>
      </c>
      <c r="F4" s="26">
        <f t="shared" si="1"/>
        <v>0</v>
      </c>
      <c r="G4" s="29"/>
    </row>
  </sheetData>
  <sheetProtection algorithmName="SHA-512" hashValue="hzVT83Y0s0zK12PaiEuwvpNSo5EbbELOPW62Na0Gv7Jc6ZcLec7jRCGxlQdH7yBMveYvAYcByppGqIAUqChh8A==" saltValue="U3rLRwndiWjocgPTxziVs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Krycí list</vt:lpstr>
      <vt:lpstr>1. PP</vt:lpstr>
      <vt:lpstr>1. NP</vt:lpstr>
      <vt:lpstr>2. NP</vt:lpstr>
      <vt:lpstr>3. 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Šurýová, Marie</dc:creator>
  <cp:lastModifiedBy>Šurýová, Marie</cp:lastModifiedBy>
  <cp:lastPrinted>2021-12-06T11:20:07Z</cp:lastPrinted>
  <dcterms:created xsi:type="dcterms:W3CDTF">2021-11-19T10:13:38Z</dcterms:created>
  <dcterms:modified xsi:type="dcterms:W3CDTF">2021-12-09T09:08:31Z</dcterms:modified>
</cp:coreProperties>
</file>